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odegamar\Documents\Arealregnskap 2020\"/>
    </mc:Choice>
  </mc:AlternateContent>
  <bookViews>
    <workbookView xWindow="0" yWindow="0" windowWidth="20130" windowHeight="8085"/>
  </bookViews>
  <sheets>
    <sheet name="Ar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D21" i="1" l="1"/>
  <c r="D14" i="1" l="1"/>
  <c r="G32" i="1" l="1"/>
  <c r="F32" i="1"/>
  <c r="E32" i="1"/>
  <c r="J32" i="1" l="1"/>
  <c r="D16" i="1" l="1"/>
  <c r="D13" i="1"/>
  <c r="D11" i="1"/>
  <c r="D5" i="1"/>
  <c r="D6" i="1"/>
  <c r="D29" i="1"/>
  <c r="D10" i="1"/>
  <c r="D18" i="1"/>
  <c r="D28" i="1"/>
  <c r="D30" i="1"/>
  <c r="D7" i="1"/>
  <c r="D20" i="1"/>
  <c r="D19" i="1"/>
  <c r="G8" i="1"/>
  <c r="F8" i="1"/>
  <c r="E8" i="1"/>
  <c r="D8" i="1" l="1"/>
  <c r="D22" i="1"/>
  <c r="D23" i="1"/>
  <c r="D26" i="1"/>
  <c r="D27" i="1" l="1"/>
  <c r="D24" i="1"/>
  <c r="D32" i="1" s="1"/>
</calcChain>
</file>

<file path=xl/sharedStrings.xml><?xml version="1.0" encoding="utf-8"?>
<sst xmlns="http://schemas.openxmlformats.org/spreadsheetml/2006/main" count="130" uniqueCount="75">
  <si>
    <t>Reguleringsplan</t>
  </si>
  <si>
    <t>Vedtaksdato</t>
  </si>
  <si>
    <t>Tot. Ant. Tomter</t>
  </si>
  <si>
    <t>PlanID</t>
  </si>
  <si>
    <t>Bebygde tomter</t>
  </si>
  <si>
    <t>Totalt areal reg.plan</t>
  </si>
  <si>
    <t>Standard (H/L)</t>
  </si>
  <si>
    <t>Fortettingspotensial (H/L)</t>
  </si>
  <si>
    <t>Kommentar</t>
  </si>
  <si>
    <t>Liastølen</t>
  </si>
  <si>
    <t>0540R042</t>
  </si>
  <si>
    <t>Lav</t>
  </si>
  <si>
    <t>Høy</t>
  </si>
  <si>
    <t>Makalausfjellet</t>
  </si>
  <si>
    <t>0540R044</t>
  </si>
  <si>
    <t>Stavedaltoppen</t>
  </si>
  <si>
    <t>0540R068</t>
  </si>
  <si>
    <t>0540R025</t>
  </si>
  <si>
    <t>Liasstøfjellet</t>
  </si>
  <si>
    <t>Stavedalen Øst</t>
  </si>
  <si>
    <t>0540R085</t>
  </si>
  <si>
    <t>Stavadalen</t>
  </si>
  <si>
    <t>0540R033</t>
  </si>
  <si>
    <t>0540R067</t>
  </si>
  <si>
    <t>Høvreslia</t>
  </si>
  <si>
    <t>0540R028</t>
  </si>
  <si>
    <t>Briskevollen</t>
  </si>
  <si>
    <t>0540R019</t>
  </si>
  <si>
    <t>Hellebekk</t>
  </si>
  <si>
    <t>0540R026</t>
  </si>
  <si>
    <t>Valhall</t>
  </si>
  <si>
    <t>0540R053</t>
  </si>
  <si>
    <t>Bøven - Ellingseter</t>
  </si>
  <si>
    <t>0540R034</t>
  </si>
  <si>
    <t>Blomstølen</t>
  </si>
  <si>
    <t>0540R035</t>
  </si>
  <si>
    <t>Ølnesseter/ Grovkløv</t>
  </si>
  <si>
    <t>0540R078</t>
  </si>
  <si>
    <t>Lav?</t>
  </si>
  <si>
    <t>Bøhnseter</t>
  </si>
  <si>
    <t>0540R039</t>
  </si>
  <si>
    <t>H1 Teinvassåsen</t>
  </si>
  <si>
    <t>0540B009</t>
  </si>
  <si>
    <t>Teinvassåsen</t>
  </si>
  <si>
    <t>0540R079</t>
  </si>
  <si>
    <t>Svarttjern</t>
  </si>
  <si>
    <t>0540R005</t>
  </si>
  <si>
    <t>H14 Teinvassåsen</t>
  </si>
  <si>
    <t>0540R046</t>
  </si>
  <si>
    <t>H15 Teinvassåsen</t>
  </si>
  <si>
    <t>0540R045</t>
  </si>
  <si>
    <t>F8 Hellesenningen</t>
  </si>
  <si>
    <t>0540R082</t>
  </si>
  <si>
    <t>H13 Skartjern</t>
  </si>
  <si>
    <t>0540R038</t>
  </si>
  <si>
    <t>F5 Skartjern</t>
  </si>
  <si>
    <t>0540R086</t>
  </si>
  <si>
    <t>F10 Søbekkseter</t>
  </si>
  <si>
    <t>0540R075</t>
  </si>
  <si>
    <t>H16 - H17 Søbekkseter</t>
  </si>
  <si>
    <t>0540R074</t>
  </si>
  <si>
    <t>0540R065</t>
  </si>
  <si>
    <t>Fledda</t>
  </si>
  <si>
    <t>Vassfarporten</t>
  </si>
  <si>
    <t>0540R041</t>
  </si>
  <si>
    <t>SUM</t>
  </si>
  <si>
    <t>Fjellstølen</t>
  </si>
  <si>
    <t>F6 - Helsenningen</t>
  </si>
  <si>
    <t>0540R81</t>
  </si>
  <si>
    <t>Igangsatt</t>
  </si>
  <si>
    <t>0540K002</t>
  </si>
  <si>
    <t>Høy og lav</t>
  </si>
  <si>
    <t>Fradelte tomter ikke bebygd</t>
  </si>
  <si>
    <t>Regulerte tomter ikke fradelt</t>
  </si>
  <si>
    <t>SSB viser totalt 3480 fritidsboliger i Sør-Aurdal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</si>
</sst>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.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4" fontId="0" fillId="0" borderId="0" xfId="0" applyNumberFormat="1"/>
    <xf numFmtId="17" fontId="0" fillId="0" borderId="0" xfId="0" applyNumberFormat="1"/>
    <xf numFmtId="0" fontId="0" fillId="0" borderId="0" xfId="0" applyFont="1"/>
    <xf numFmtId="14" fontId="0" fillId="0" borderId="0" xfId="0" applyNumberFormat="1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zoomScale="86" zoomScaleNormal="86" workbookViewId="0">
      <selection activeCell="K31" sqref="K31"/>
    </sheetView>
  </sheetViews>
  <sheetFormatPr baseColWidth="10" defaultRowHeight="15" x14ac:dyDescent="0.25"/>
  <cols>
    <col min="1" max="1" width="21.7109375" customWidth="1"/>
    <col min="2" max="2" width="9.7109375" customWidth="1"/>
    <col min="3" max="3" width="12.85546875" customWidth="1"/>
    <col min="4" max="4" width="15.85546875" customWidth="1"/>
    <col min="5" max="5" width="29.140625" customWidth="1"/>
    <col min="6" max="6" width="27.85546875" customWidth="1"/>
    <col min="7" max="7" width="15" customWidth="1"/>
    <col min="8" max="8" width="14.7109375" customWidth="1"/>
    <col min="9" max="9" width="25.140625" customWidth="1"/>
    <col min="10" max="10" width="19.28515625" customWidth="1"/>
    <col min="11" max="11" width="58.42578125" customWidth="1"/>
  </cols>
  <sheetData>
    <row r="1" spans="1:11" ht="15" customHeight="1" x14ac:dyDescent="0.25">
      <c r="A1" s="1" t="s">
        <v>0</v>
      </c>
      <c r="B1" s="1" t="s">
        <v>3</v>
      </c>
      <c r="C1" s="1" t="s">
        <v>1</v>
      </c>
      <c r="D1" s="1" t="s">
        <v>2</v>
      </c>
      <c r="E1" s="1" t="s">
        <v>73</v>
      </c>
      <c r="F1" s="1" t="s">
        <v>72</v>
      </c>
      <c r="G1" s="1" t="s">
        <v>4</v>
      </c>
      <c r="H1" s="1" t="s">
        <v>6</v>
      </c>
      <c r="I1" s="1" t="s">
        <v>7</v>
      </c>
      <c r="J1" s="1" t="s">
        <v>5</v>
      </c>
      <c r="K1" s="1" t="s">
        <v>8</v>
      </c>
    </row>
    <row r="2" spans="1:11" x14ac:dyDescent="0.25">
      <c r="A2" t="s">
        <v>67</v>
      </c>
      <c r="B2" t="s">
        <v>68</v>
      </c>
      <c r="C2" t="s">
        <v>69</v>
      </c>
      <c r="D2">
        <v>20</v>
      </c>
      <c r="E2">
        <v>20</v>
      </c>
      <c r="F2">
        <v>0</v>
      </c>
      <c r="G2">
        <v>0</v>
      </c>
      <c r="H2" t="s">
        <v>12</v>
      </c>
      <c r="I2" t="s">
        <v>11</v>
      </c>
      <c r="J2">
        <v>92489</v>
      </c>
    </row>
    <row r="3" spans="1:11" x14ac:dyDescent="0.25">
      <c r="A3" t="s">
        <v>21</v>
      </c>
      <c r="B3" t="s">
        <v>22</v>
      </c>
      <c r="C3" s="2">
        <v>43948</v>
      </c>
      <c r="D3">
        <f>E3+F3+G3</f>
        <v>105</v>
      </c>
      <c r="E3">
        <v>4</v>
      </c>
      <c r="F3">
        <v>5</v>
      </c>
      <c r="G3">
        <v>96</v>
      </c>
      <c r="H3" t="s">
        <v>12</v>
      </c>
      <c r="I3" t="s">
        <v>11</v>
      </c>
      <c r="J3">
        <v>664908</v>
      </c>
    </row>
    <row r="4" spans="1:11" x14ac:dyDescent="0.25">
      <c r="A4" t="s">
        <v>19</v>
      </c>
      <c r="B4" t="s">
        <v>20</v>
      </c>
      <c r="C4" s="2">
        <v>43914</v>
      </c>
      <c r="D4">
        <v>182</v>
      </c>
      <c r="E4">
        <v>174</v>
      </c>
      <c r="F4">
        <v>4</v>
      </c>
      <c r="G4">
        <v>4</v>
      </c>
      <c r="H4" t="s">
        <v>12</v>
      </c>
      <c r="I4" t="s">
        <v>11</v>
      </c>
      <c r="J4">
        <v>688952</v>
      </c>
    </row>
    <row r="5" spans="1:11" x14ac:dyDescent="0.25">
      <c r="A5" t="s">
        <v>57</v>
      </c>
      <c r="B5" s="2" t="s">
        <v>58</v>
      </c>
      <c r="C5" s="2">
        <v>43815</v>
      </c>
      <c r="D5">
        <f>E5+F5+G5</f>
        <v>69</v>
      </c>
      <c r="E5">
        <v>50</v>
      </c>
      <c r="F5">
        <v>0</v>
      </c>
      <c r="G5">
        <v>19</v>
      </c>
      <c r="H5" t="s">
        <v>12</v>
      </c>
      <c r="I5" t="s">
        <v>12</v>
      </c>
      <c r="J5">
        <v>509452</v>
      </c>
    </row>
    <row r="6" spans="1:11" x14ac:dyDescent="0.25">
      <c r="A6" t="s">
        <v>55</v>
      </c>
      <c r="B6" t="s">
        <v>56</v>
      </c>
      <c r="C6" s="2">
        <v>43634</v>
      </c>
      <c r="D6">
        <f>E6+F6+G6</f>
        <v>11</v>
      </c>
      <c r="E6">
        <v>11</v>
      </c>
      <c r="F6">
        <v>0</v>
      </c>
      <c r="G6">
        <v>0</v>
      </c>
      <c r="H6" t="s">
        <v>12</v>
      </c>
      <c r="I6" t="s">
        <v>11</v>
      </c>
      <c r="J6">
        <v>38504</v>
      </c>
    </row>
    <row r="7" spans="1:11" x14ac:dyDescent="0.25">
      <c r="A7" t="s">
        <v>43</v>
      </c>
      <c r="B7" t="s">
        <v>44</v>
      </c>
      <c r="C7" s="2">
        <v>43517</v>
      </c>
      <c r="D7">
        <f>E7+F7+G7</f>
        <v>232</v>
      </c>
      <c r="E7">
        <v>142</v>
      </c>
      <c r="F7">
        <v>8</v>
      </c>
      <c r="G7">
        <v>82</v>
      </c>
      <c r="H7" t="s">
        <v>12</v>
      </c>
      <c r="I7" t="s">
        <v>11</v>
      </c>
      <c r="J7">
        <v>1933530</v>
      </c>
    </row>
    <row r="8" spans="1:11" x14ac:dyDescent="0.25">
      <c r="A8" t="s">
        <v>36</v>
      </c>
      <c r="B8" t="s">
        <v>37</v>
      </c>
      <c r="C8" s="2">
        <v>43356</v>
      </c>
      <c r="D8">
        <f>E8+F8+G8</f>
        <v>368</v>
      </c>
      <c r="E8">
        <f>148+19</f>
        <v>167</v>
      </c>
      <c r="F8">
        <f>32+19</f>
        <v>51</v>
      </c>
      <c r="G8">
        <f>44+106</f>
        <v>150</v>
      </c>
      <c r="H8" t="s">
        <v>12</v>
      </c>
      <c r="I8" t="s">
        <v>12</v>
      </c>
      <c r="J8">
        <v>2699534</v>
      </c>
    </row>
    <row r="9" spans="1:11" x14ac:dyDescent="0.25">
      <c r="A9" t="s">
        <v>15</v>
      </c>
      <c r="B9" t="s">
        <v>16</v>
      </c>
      <c r="C9" s="2">
        <v>43249</v>
      </c>
      <c r="D9">
        <v>35</v>
      </c>
      <c r="E9">
        <v>20</v>
      </c>
      <c r="F9">
        <v>3</v>
      </c>
      <c r="G9">
        <v>12</v>
      </c>
      <c r="H9" t="s">
        <v>12</v>
      </c>
      <c r="I9" t="s">
        <v>12</v>
      </c>
      <c r="J9">
        <v>223436</v>
      </c>
    </row>
    <row r="10" spans="1:11" x14ac:dyDescent="0.25">
      <c r="A10" t="s">
        <v>51</v>
      </c>
      <c r="B10" t="s">
        <v>52</v>
      </c>
      <c r="C10" s="2">
        <v>42992</v>
      </c>
      <c r="D10">
        <f>E10+F10+G10</f>
        <v>14</v>
      </c>
      <c r="E10">
        <v>9</v>
      </c>
      <c r="F10">
        <v>3</v>
      </c>
      <c r="G10">
        <v>2</v>
      </c>
      <c r="H10" t="s">
        <v>12</v>
      </c>
      <c r="I10" t="s">
        <v>12</v>
      </c>
      <c r="J10">
        <v>92808</v>
      </c>
    </row>
    <row r="11" spans="1:11" x14ac:dyDescent="0.25">
      <c r="A11" t="s">
        <v>59</v>
      </c>
      <c r="B11" t="s">
        <v>60</v>
      </c>
      <c r="C11" s="2">
        <v>42908</v>
      </c>
      <c r="D11">
        <f>E11+F11+G11</f>
        <v>80</v>
      </c>
      <c r="E11">
        <v>12</v>
      </c>
      <c r="F11">
        <v>7</v>
      </c>
      <c r="G11">
        <v>61</v>
      </c>
      <c r="H11" t="s">
        <v>12</v>
      </c>
      <c r="I11" t="s">
        <v>12</v>
      </c>
      <c r="J11">
        <v>2068175</v>
      </c>
    </row>
    <row r="12" spans="1:11" x14ac:dyDescent="0.25">
      <c r="A12" t="s">
        <v>21</v>
      </c>
      <c r="B12" t="s">
        <v>23</v>
      </c>
      <c r="C12" s="2">
        <v>41625</v>
      </c>
      <c r="D12">
        <v>16</v>
      </c>
      <c r="G12">
        <v>16</v>
      </c>
      <c r="H12" t="s">
        <v>12</v>
      </c>
      <c r="I12" t="s">
        <v>11</v>
      </c>
      <c r="J12">
        <v>24441</v>
      </c>
    </row>
    <row r="13" spans="1:11" x14ac:dyDescent="0.25">
      <c r="A13" t="s">
        <v>62</v>
      </c>
      <c r="B13" t="s">
        <v>61</v>
      </c>
      <c r="C13" s="2">
        <v>40848</v>
      </c>
      <c r="D13">
        <f>E13+F13+G13</f>
        <v>163</v>
      </c>
      <c r="E13">
        <v>62</v>
      </c>
      <c r="F13">
        <v>28</v>
      </c>
      <c r="G13">
        <v>73</v>
      </c>
      <c r="H13" t="s">
        <v>11</v>
      </c>
      <c r="I13" t="s">
        <v>12</v>
      </c>
      <c r="J13">
        <v>7316388</v>
      </c>
    </row>
    <row r="14" spans="1:11" x14ac:dyDescent="0.25">
      <c r="A14" t="s">
        <v>30</v>
      </c>
      <c r="B14" t="s">
        <v>31</v>
      </c>
      <c r="C14" s="2">
        <v>40420</v>
      </c>
      <c r="D14">
        <f>E14+F14+G14</f>
        <v>14</v>
      </c>
      <c r="F14">
        <v>5</v>
      </c>
      <c r="G14">
        <v>9</v>
      </c>
      <c r="H14" t="s">
        <v>12</v>
      </c>
      <c r="I14" t="s">
        <v>11</v>
      </c>
      <c r="J14">
        <v>102649</v>
      </c>
    </row>
    <row r="15" spans="1:11" x14ac:dyDescent="0.25">
      <c r="A15" t="s">
        <v>13</v>
      </c>
      <c r="B15" t="s">
        <v>14</v>
      </c>
      <c r="C15" s="2">
        <v>39254</v>
      </c>
      <c r="D15">
        <v>59</v>
      </c>
      <c r="E15">
        <v>56</v>
      </c>
      <c r="G15">
        <v>3</v>
      </c>
      <c r="H15" t="s">
        <v>12</v>
      </c>
      <c r="I15" t="s">
        <v>12</v>
      </c>
      <c r="J15">
        <v>1226125</v>
      </c>
    </row>
    <row r="16" spans="1:11" x14ac:dyDescent="0.25">
      <c r="A16" t="s">
        <v>63</v>
      </c>
      <c r="B16" t="s">
        <v>64</v>
      </c>
      <c r="C16" s="2">
        <v>38645</v>
      </c>
      <c r="D16">
        <f>E16+F16+G16</f>
        <v>148</v>
      </c>
      <c r="E16">
        <v>148</v>
      </c>
      <c r="F16">
        <v>0</v>
      </c>
      <c r="G16">
        <v>0</v>
      </c>
      <c r="H16" t="s">
        <v>12</v>
      </c>
      <c r="I16" t="s">
        <v>11</v>
      </c>
      <c r="J16">
        <v>991392</v>
      </c>
    </row>
    <row r="17" spans="1:11" x14ac:dyDescent="0.25">
      <c r="A17" t="s">
        <v>9</v>
      </c>
      <c r="B17" t="s">
        <v>10</v>
      </c>
      <c r="C17" s="2">
        <v>38386</v>
      </c>
      <c r="D17">
        <v>86</v>
      </c>
      <c r="E17">
        <v>23</v>
      </c>
      <c r="F17">
        <v>15</v>
      </c>
      <c r="G17">
        <v>48</v>
      </c>
      <c r="H17" t="s">
        <v>11</v>
      </c>
      <c r="I17" t="s">
        <v>12</v>
      </c>
      <c r="J17">
        <v>1490353</v>
      </c>
    </row>
    <row r="18" spans="1:11" x14ac:dyDescent="0.25">
      <c r="A18" t="s">
        <v>49</v>
      </c>
      <c r="B18" t="s">
        <v>50</v>
      </c>
      <c r="C18" s="2">
        <v>38203</v>
      </c>
      <c r="D18">
        <f t="shared" ref="D18:D24" si="0">E18+F18+G18</f>
        <v>8</v>
      </c>
      <c r="E18">
        <v>0</v>
      </c>
      <c r="F18">
        <v>0</v>
      </c>
      <c r="G18">
        <v>8</v>
      </c>
      <c r="H18" t="s">
        <v>12</v>
      </c>
      <c r="I18" t="s">
        <v>11</v>
      </c>
      <c r="J18">
        <v>35832</v>
      </c>
    </row>
    <row r="19" spans="1:11" x14ac:dyDescent="0.25">
      <c r="A19" t="s">
        <v>39</v>
      </c>
      <c r="B19" t="s">
        <v>40</v>
      </c>
      <c r="C19" s="2">
        <v>38015</v>
      </c>
      <c r="D19">
        <f t="shared" si="0"/>
        <v>183</v>
      </c>
      <c r="E19">
        <v>32</v>
      </c>
      <c r="F19">
        <v>30</v>
      </c>
      <c r="G19">
        <v>121</v>
      </c>
      <c r="H19" t="s">
        <v>11</v>
      </c>
      <c r="I19" t="s">
        <v>11</v>
      </c>
      <c r="J19">
        <v>1420142</v>
      </c>
    </row>
    <row r="20" spans="1:11" x14ac:dyDescent="0.25">
      <c r="A20" t="s">
        <v>41</v>
      </c>
      <c r="B20" t="s">
        <v>42</v>
      </c>
      <c r="C20" s="2">
        <v>38006</v>
      </c>
      <c r="D20">
        <f t="shared" si="0"/>
        <v>13</v>
      </c>
      <c r="E20">
        <v>3</v>
      </c>
      <c r="F20">
        <v>6</v>
      </c>
      <c r="G20">
        <v>4</v>
      </c>
      <c r="H20" t="s">
        <v>11</v>
      </c>
      <c r="I20" t="s">
        <v>12</v>
      </c>
      <c r="J20">
        <v>112592</v>
      </c>
    </row>
    <row r="21" spans="1:11" x14ac:dyDescent="0.25">
      <c r="A21" s="4" t="s">
        <v>66</v>
      </c>
      <c r="B21" s="4" t="s">
        <v>70</v>
      </c>
      <c r="C21" s="5">
        <v>37553</v>
      </c>
      <c r="D21" s="4">
        <f t="shared" si="0"/>
        <v>717</v>
      </c>
      <c r="E21" s="4">
        <v>47</v>
      </c>
      <c r="F21" s="4">
        <v>30</v>
      </c>
      <c r="G21" s="4">
        <v>640</v>
      </c>
      <c r="H21" s="4" t="s">
        <v>71</v>
      </c>
      <c r="I21" s="4" t="s">
        <v>12</v>
      </c>
      <c r="J21" s="4"/>
      <c r="K21" s="4"/>
    </row>
    <row r="22" spans="1:11" x14ac:dyDescent="0.25">
      <c r="A22" t="s">
        <v>34</v>
      </c>
      <c r="B22" t="s">
        <v>35</v>
      </c>
      <c r="C22" s="2">
        <v>37553</v>
      </c>
      <c r="D22">
        <f t="shared" si="0"/>
        <v>34</v>
      </c>
      <c r="E22">
        <v>11</v>
      </c>
      <c r="F22">
        <v>2</v>
      </c>
      <c r="G22">
        <v>21</v>
      </c>
      <c r="H22" t="s">
        <v>11</v>
      </c>
      <c r="I22" t="s">
        <v>11</v>
      </c>
      <c r="J22">
        <v>447710</v>
      </c>
    </row>
    <row r="23" spans="1:11" x14ac:dyDescent="0.25">
      <c r="A23" t="s">
        <v>32</v>
      </c>
      <c r="B23" t="s">
        <v>33</v>
      </c>
      <c r="C23" s="2">
        <v>37336</v>
      </c>
      <c r="D23">
        <f t="shared" si="0"/>
        <v>175</v>
      </c>
      <c r="E23">
        <v>46</v>
      </c>
      <c r="F23">
        <v>35</v>
      </c>
      <c r="G23">
        <v>94</v>
      </c>
      <c r="H23" t="s">
        <v>12</v>
      </c>
      <c r="I23" t="s">
        <v>11</v>
      </c>
      <c r="J23">
        <v>1705983</v>
      </c>
    </row>
    <row r="24" spans="1:11" x14ac:dyDescent="0.25">
      <c r="A24" t="s">
        <v>24</v>
      </c>
      <c r="B24" t="s">
        <v>25</v>
      </c>
      <c r="C24" s="2">
        <v>36769</v>
      </c>
      <c r="D24">
        <f t="shared" si="0"/>
        <v>111</v>
      </c>
      <c r="E24">
        <v>15</v>
      </c>
      <c r="F24">
        <v>12</v>
      </c>
      <c r="G24">
        <v>84</v>
      </c>
      <c r="H24" t="s">
        <v>11</v>
      </c>
      <c r="I24" t="s">
        <v>11</v>
      </c>
      <c r="J24">
        <v>839776</v>
      </c>
    </row>
    <row r="25" spans="1:11" x14ac:dyDescent="0.25">
      <c r="A25" t="s">
        <v>18</v>
      </c>
      <c r="B25" t="s">
        <v>17</v>
      </c>
      <c r="C25" s="2">
        <v>36069</v>
      </c>
      <c r="D25">
        <v>18</v>
      </c>
      <c r="F25">
        <v>10</v>
      </c>
      <c r="G25">
        <v>8</v>
      </c>
      <c r="H25" t="s">
        <v>11</v>
      </c>
      <c r="I25" t="s">
        <v>11</v>
      </c>
      <c r="J25">
        <v>189761</v>
      </c>
      <c r="K25" s="3"/>
    </row>
    <row r="26" spans="1:11" x14ac:dyDescent="0.25">
      <c r="A26" t="s">
        <v>28</v>
      </c>
      <c r="B26" t="s">
        <v>29</v>
      </c>
      <c r="C26" s="2">
        <v>35929</v>
      </c>
      <c r="D26">
        <f>E26+F26+G26</f>
        <v>179</v>
      </c>
      <c r="E26">
        <v>19</v>
      </c>
      <c r="F26">
        <v>19</v>
      </c>
      <c r="G26">
        <v>141</v>
      </c>
      <c r="H26" t="s">
        <v>11</v>
      </c>
      <c r="I26" t="s">
        <v>11</v>
      </c>
      <c r="J26">
        <v>1435074</v>
      </c>
    </row>
    <row r="27" spans="1:11" x14ac:dyDescent="0.25">
      <c r="A27" t="s">
        <v>26</v>
      </c>
      <c r="B27" t="s">
        <v>27</v>
      </c>
      <c r="C27" s="2">
        <v>34872</v>
      </c>
      <c r="D27">
        <f>E27+F27+G27</f>
        <v>40</v>
      </c>
      <c r="E27">
        <v>15</v>
      </c>
      <c r="F27">
        <v>1</v>
      </c>
      <c r="G27">
        <v>24</v>
      </c>
      <c r="H27" t="s">
        <v>11</v>
      </c>
      <c r="I27" t="s">
        <v>12</v>
      </c>
      <c r="J27">
        <v>846238</v>
      </c>
    </row>
    <row r="28" spans="1:11" x14ac:dyDescent="0.25">
      <c r="A28" t="s">
        <v>47</v>
      </c>
      <c r="B28" t="s">
        <v>48</v>
      </c>
      <c r="C28" s="2">
        <v>32874</v>
      </c>
      <c r="D28">
        <f>E28+F28+G28</f>
        <v>33</v>
      </c>
      <c r="E28">
        <v>0</v>
      </c>
      <c r="F28">
        <v>1</v>
      </c>
      <c r="G28">
        <v>32</v>
      </c>
      <c r="H28" t="s">
        <v>11</v>
      </c>
      <c r="I28" t="s">
        <v>11</v>
      </c>
      <c r="J28">
        <v>186575</v>
      </c>
    </row>
    <row r="29" spans="1:11" x14ac:dyDescent="0.25">
      <c r="A29" t="s">
        <v>53</v>
      </c>
      <c r="B29" t="s">
        <v>54</v>
      </c>
      <c r="C29" s="2">
        <v>32874</v>
      </c>
      <c r="D29">
        <f>E29+F29+G29</f>
        <v>12</v>
      </c>
      <c r="E29">
        <v>2</v>
      </c>
      <c r="F29">
        <v>3</v>
      </c>
      <c r="G29">
        <v>7</v>
      </c>
      <c r="H29" t="s">
        <v>38</v>
      </c>
      <c r="I29" t="s">
        <v>11</v>
      </c>
      <c r="J29">
        <v>43896</v>
      </c>
    </row>
    <row r="30" spans="1:11" x14ac:dyDescent="0.25">
      <c r="A30" t="s">
        <v>45</v>
      </c>
      <c r="B30" t="s">
        <v>46</v>
      </c>
      <c r="C30" s="2">
        <v>30770</v>
      </c>
      <c r="D30">
        <f>E30+F30+G30</f>
        <v>58</v>
      </c>
      <c r="E30">
        <v>3</v>
      </c>
      <c r="F30">
        <v>1</v>
      </c>
      <c r="G30">
        <v>54</v>
      </c>
      <c r="H30" t="s">
        <v>11</v>
      </c>
      <c r="I30" t="s">
        <v>12</v>
      </c>
      <c r="J30">
        <v>6460987</v>
      </c>
    </row>
    <row r="32" spans="1:11" x14ac:dyDescent="0.25">
      <c r="A32" s="1" t="s">
        <v>65</v>
      </c>
      <c r="D32">
        <f>SUM(D2:D30)</f>
        <v>3183</v>
      </c>
      <c r="E32">
        <f>SUM(E2:E30)</f>
        <v>1091</v>
      </c>
      <c r="F32">
        <f>SUM(F2:F30)</f>
        <v>279</v>
      </c>
      <c r="G32">
        <f>SUM(G2:G30)</f>
        <v>1813</v>
      </c>
      <c r="J32">
        <f>SUM(J2:J30)</f>
        <v>33887702</v>
      </c>
    </row>
    <row r="33" spans="11:11" x14ac:dyDescent="0.25">
      <c r="K33" s="6" t="s">
        <v>74</v>
      </c>
    </row>
  </sheetData>
  <sortState ref="A2:K32">
    <sortCondition descending="1" ref="C1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IKT Valdres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Kristine Ødegård</dc:creator>
  <cp:lastModifiedBy>Marie Kristine Ødegård</cp:lastModifiedBy>
  <dcterms:created xsi:type="dcterms:W3CDTF">2020-09-04T09:18:20Z</dcterms:created>
  <dcterms:modified xsi:type="dcterms:W3CDTF">2021-04-15T11:41:14Z</dcterms:modified>
</cp:coreProperties>
</file>